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aździernik 2020" sheetId="1" r:id="rId1"/>
    <sheet name="wartość środków sanitarnych" sheetId="2" r:id="rId2"/>
    <sheet name="ilość worków do niszczarek" sheetId="3" r:id="rId3"/>
    <sheet name="ilość worków odpady poj. bytowe" sheetId="4" r:id="rId4"/>
    <sheet name="ilość drzwi" sheetId="5" r:id="rId5"/>
  </sheets>
  <definedNames/>
  <calcPr fullCalcOnLoad="1"/>
</workbook>
</file>

<file path=xl/sharedStrings.xml><?xml version="1.0" encoding="utf-8"?>
<sst xmlns="http://schemas.openxmlformats.org/spreadsheetml/2006/main" count="181" uniqueCount="58">
  <si>
    <t>L.p</t>
  </si>
  <si>
    <t>Specyfikacja  sprzętów/środków sanitarnych</t>
  </si>
  <si>
    <t>NAZWA</t>
  </si>
  <si>
    <t>specyfikacja/wymiary</t>
  </si>
  <si>
    <t>Papier toaletowy w rolce</t>
  </si>
  <si>
    <t>ILOŚĆ</t>
  </si>
  <si>
    <t>ŚREDNIE ZAPOTRZEBOWANIE MIĘSIĘCZNE</t>
  </si>
  <si>
    <t>Pojemnik na papier toaletowy</t>
  </si>
  <si>
    <t>integralny z ww. papierem, pojemnik wykonany z białego lub szarego tworzywa ABS, zawiera ozdobne okienko, które umożliwia kontrolę ilości papieru w pojemniku.Wymiary:szerokość: min 21 cm max 25 cm, wysokość: min: 26 cm max 30cm, grubość: min: 14 max:17 cm</t>
  </si>
  <si>
    <t>Ręcznik papierowy w roli</t>
  </si>
  <si>
    <t>jednowarstwowy lub wielowarstwowy, szary lub biały, długość wstęgi :min:170 m max:250m, szerokość wstęgi min:9 cm max 12 cm, średnica rolki: min 18 cm max 25 cm, gramatura: min 36/m2</t>
  </si>
  <si>
    <t>Mechaniczny podajnik ręczników papierowych w roli</t>
  </si>
  <si>
    <t>jednowarstwowy, celulozowany, miękki, białe, perforowany co 35 cm, wymiary listka ok. 20 x 35 cm, długość wstęgi min 180m, szerokość: min 19 cm max 22cm, średnica od 18 do 19,5 cm, gramatura: min 20g/m2</t>
  </si>
  <si>
    <t>integralny z ww. ręcznikami, podajnik mieści rolkę o średnicy do 19,5 cm,urzadzenia wykonane z wysokiej jakości tworzywa ABS, zamykany na kluczyk, kolor: biały lub szary.Wymiary: szerokość min 26cm max 33 cm, wysokość min:25 cm max 42 cm, grubość: min 18 cm max 26 cm</t>
  </si>
  <si>
    <t xml:space="preserve">Mydło w pianie,DEZYNFEKUJACE , wkład jednorazowy o poj. Min. 600 g </t>
  </si>
  <si>
    <t>Dozownik mydła w pianie</t>
  </si>
  <si>
    <t>wykonany z tworzywa ABS, kolor biały lub szary, poj. Wkładów 600-800g, zamykany na kluczyk. Wymiary: szerokość: min 12 cm max 14 cm, wysokość: min 26 cm max 29 cm, grubość min 8 cm max 10 cm, dozownik kompatybilny z dostarczanym mydłem w pianie</t>
  </si>
  <si>
    <t>Mydło o silnym działaniu bakteriobójczym, – jednorazowy wkład z pompką spieniająca do stosowania w
dozownikach mydła w pianie, min. 2000 porcji piany z jednego wkładu, zapach: owocowy lub ziołowy</t>
  </si>
  <si>
    <t>200 rolek</t>
  </si>
  <si>
    <t>120 rolek</t>
  </si>
  <si>
    <t>ILOŚĆ /1 rok</t>
  </si>
  <si>
    <t>ŚREDNIA cena brutto</t>
  </si>
  <si>
    <t>wartość</t>
  </si>
  <si>
    <t>SUMA</t>
  </si>
  <si>
    <t>średnie ceny-szacunek</t>
  </si>
  <si>
    <t>Wykaz adresowy niszczarek do papieru oraz pojemności worków na ścinki</t>
  </si>
  <si>
    <t>Rejon/Dział</t>
  </si>
  <si>
    <t>Siedziba Biura</t>
  </si>
  <si>
    <t>ilośc niszczarek</t>
  </si>
  <si>
    <t>pojemność worka min 120 l</t>
  </si>
  <si>
    <t>pojemność worka min 30l</t>
  </si>
  <si>
    <t>ZBiLK Siedziba Główna</t>
  </si>
  <si>
    <t>ul.Mariacka 25</t>
  </si>
  <si>
    <t>ZBiLK Windykacja</t>
  </si>
  <si>
    <t>ul. Jagiellońska 33 A</t>
  </si>
  <si>
    <t>ZBiLK Dział Czynsze Media (Ip +IIp-całość)</t>
  </si>
  <si>
    <t>ul. Jagiellońska 33 B</t>
  </si>
  <si>
    <t>ZBiLK Dział Czynsze Media (BOI+archiwum 1 i 2+poczekalnia+WC zewnętrzne)</t>
  </si>
  <si>
    <t>ul. Jagiellońska 33 C</t>
  </si>
  <si>
    <t>ZBiLK nowe biura (po pogotowiu lokatoirskim)</t>
  </si>
  <si>
    <t>ul. Jagiellońska 33 D</t>
  </si>
  <si>
    <t>ZBiLK Dział Techniczno-Eksploatacyjny (parter+półpiętro)</t>
  </si>
  <si>
    <t>ul. Jagiellońska 34 C</t>
  </si>
  <si>
    <t>ZBiLK Dział Inwestycji</t>
  </si>
  <si>
    <t>ZBiLK Działy: DDG, DLU, DWZN (budynek wspólny)</t>
  </si>
  <si>
    <t>ul.Goszczyńskiego 4A</t>
  </si>
  <si>
    <t>ZBiLK Składnica Akt</t>
  </si>
  <si>
    <t>ul.Kadłubka 24A</t>
  </si>
  <si>
    <t>ZBiLK Agencja Mieszkaniowa Miasta</t>
  </si>
  <si>
    <t>AL.Wojska Polskiego 55/LU</t>
  </si>
  <si>
    <t>SUMA:</t>
  </si>
  <si>
    <t xml:space="preserve">Wykaz adresowy pojemników na odpady bytowe oraz zapotrzebowanie na worki </t>
  </si>
  <si>
    <t>ilośc pojemników na odpady</t>
  </si>
  <si>
    <t>pojemność worka min 20 l</t>
  </si>
  <si>
    <t>szacowane zapotrzebowanie roczne (worki w sztukach)</t>
  </si>
  <si>
    <t>ilość dni (I,III,V) w 2021 roku 157</t>
  </si>
  <si>
    <t>ilość drzwi</t>
  </si>
  <si>
    <t>Załącznik nr 6 do SIWZ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</si>
</sst>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0"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" fillId="29" borderId="0" applyNumberFormat="0" applyBorder="0" applyAlignment="0" applyProtection="0"/>
    <xf numFmtId="0" fontId="34" fillId="30" borderId="1" applyNumberFormat="0" applyAlignment="0" applyProtection="0"/>
    <xf numFmtId="0" fontId="35" fillId="31" borderId="2" applyNumberFormat="0" applyAlignment="0" applyProtection="0"/>
    <xf numFmtId="0" fontId="36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35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0" borderId="0">
      <alignment/>
      <protection/>
    </xf>
    <xf numFmtId="0" fontId="13" fillId="36" borderId="8" applyNumberFormat="0" applyAlignment="0" applyProtection="0"/>
    <xf numFmtId="0" fontId="43" fillId="31" borderId="1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8" fillId="39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4" fillId="40" borderId="13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164" fontId="14" fillId="0" borderId="11" xfId="0" applyNumberFormat="1" applyFont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44" fontId="14" fillId="0" borderId="11" xfId="74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44" fontId="15" fillId="0" borderId="11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center"/>
    </xf>
    <xf numFmtId="0" fontId="49" fillId="0" borderId="11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center"/>
    </xf>
    <xf numFmtId="0" fontId="14" fillId="0" borderId="11" xfId="0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right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15" fillId="40" borderId="13" xfId="0" applyFont="1" applyFill="1" applyBorder="1" applyAlignment="1">
      <alignment vertical="center" wrapText="1"/>
    </xf>
    <xf numFmtId="0" fontId="0" fillId="0" borderId="11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40" borderId="11" xfId="0" applyFont="1" applyFill="1" applyBorder="1" applyAlignment="1">
      <alignment horizontal="left" vertical="top" wrapText="1"/>
    </xf>
    <xf numFmtId="0" fontId="0" fillId="10" borderId="11" xfId="0" applyFont="1" applyFill="1" applyBorder="1" applyAlignment="1">
      <alignment horizontal="left" vertical="top" wrapText="1"/>
    </xf>
    <xf numFmtId="0" fontId="0" fillId="10" borderId="11" xfId="0" applyFill="1" applyBorder="1" applyAlignment="1">
      <alignment horizontal="left" vertical="top" wrapText="1"/>
    </xf>
    <xf numFmtId="0" fontId="0" fillId="41" borderId="11" xfId="0" applyFont="1" applyFill="1" applyBorder="1" applyAlignment="1">
      <alignment horizontal="left" vertical="top" wrapText="1"/>
    </xf>
    <xf numFmtId="0" fontId="0" fillId="11" borderId="11" xfId="0" applyFill="1" applyBorder="1" applyAlignment="1">
      <alignment horizontal="left" vertical="top" wrapText="1"/>
    </xf>
    <xf numFmtId="0" fontId="49" fillId="12" borderId="11" xfId="0" applyFont="1" applyFill="1" applyBorder="1" applyAlignment="1">
      <alignment horizontal="left" vertical="top" wrapText="1"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e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 1" xfId="61"/>
    <cellStyle name="Neutralne" xfId="62"/>
    <cellStyle name="Normalny 2" xfId="63"/>
    <cellStyle name="Note 1" xfId="64"/>
    <cellStyle name="Obliczenia" xfId="65"/>
    <cellStyle name="Percent" xfId="66"/>
    <cellStyle name="Status 1" xfId="67"/>
    <cellStyle name="Suma" xfId="68"/>
    <cellStyle name="Tekst objaśnienia" xfId="69"/>
    <cellStyle name="Tekst ostrzeżenia" xfId="70"/>
    <cellStyle name="Text 1" xfId="71"/>
    <cellStyle name="Tytuł" xfId="72"/>
    <cellStyle name="Uwaga" xfId="73"/>
    <cellStyle name="Currency" xfId="74"/>
    <cellStyle name="Currency [0]" xfId="75"/>
    <cellStyle name="Warning 1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4">
      <selection activeCell="D43" sqref="D43"/>
    </sheetView>
  </sheetViews>
  <sheetFormatPr defaultColWidth="10.50390625" defaultRowHeight="14.25"/>
  <cols>
    <col min="1" max="1" width="3.375" style="2" bestFit="1" customWidth="1"/>
    <col min="2" max="2" width="44.875" style="1" customWidth="1"/>
    <col min="3" max="3" width="68.875" style="3" customWidth="1"/>
    <col min="4" max="4" width="13.50390625" style="2" customWidth="1"/>
    <col min="5" max="5" width="20.375" style="2" customWidth="1"/>
    <col min="6" max="16384" width="10.50390625" style="2" customWidth="1"/>
  </cols>
  <sheetData>
    <row r="1" spans="4:5" ht="15" thickBot="1">
      <c r="D1" s="40" t="s">
        <v>57</v>
      </c>
      <c r="E1" s="40"/>
    </row>
    <row r="2" spans="2:3" ht="15.75" thickBot="1">
      <c r="B2" s="7" t="s">
        <v>1</v>
      </c>
      <c r="C2" s="8"/>
    </row>
    <row r="3" spans="1:5" s="1" customFormat="1" ht="45">
      <c r="A3" s="1" t="s">
        <v>0</v>
      </c>
      <c r="B3" s="5" t="s">
        <v>2</v>
      </c>
      <c r="C3" s="4" t="s">
        <v>3</v>
      </c>
      <c r="D3" s="4" t="s">
        <v>5</v>
      </c>
      <c r="E3" s="4" t="s">
        <v>6</v>
      </c>
    </row>
    <row r="4" spans="1:5" ht="42.75">
      <c r="A4" s="6">
        <v>1</v>
      </c>
      <c r="B4" s="11" t="s">
        <v>4</v>
      </c>
      <c r="C4" s="14" t="s">
        <v>10</v>
      </c>
      <c r="D4" s="9"/>
      <c r="E4" s="4" t="s">
        <v>18</v>
      </c>
    </row>
    <row r="5" spans="1:5" ht="60">
      <c r="A5" s="6">
        <v>2</v>
      </c>
      <c r="B5" s="15" t="s">
        <v>7</v>
      </c>
      <c r="C5" s="15" t="s">
        <v>8</v>
      </c>
      <c r="D5" s="12">
        <v>36</v>
      </c>
      <c r="E5" s="13"/>
    </row>
    <row r="6" spans="1:5" ht="42.75">
      <c r="A6" s="6">
        <v>3</v>
      </c>
      <c r="B6" s="11" t="s">
        <v>9</v>
      </c>
      <c r="C6" s="11" t="s">
        <v>12</v>
      </c>
      <c r="D6" s="10"/>
      <c r="E6" s="13" t="s">
        <v>19</v>
      </c>
    </row>
    <row r="7" spans="1:5" ht="60">
      <c r="A7" s="6">
        <v>4</v>
      </c>
      <c r="B7" s="15" t="s">
        <v>11</v>
      </c>
      <c r="C7" s="15" t="s">
        <v>13</v>
      </c>
      <c r="D7" s="12">
        <v>32</v>
      </c>
      <c r="E7" s="10"/>
    </row>
    <row r="8" spans="1:5" ht="57">
      <c r="A8" s="6">
        <v>5</v>
      </c>
      <c r="B8" s="11" t="s">
        <v>14</v>
      </c>
      <c r="C8" s="11" t="s">
        <v>17</v>
      </c>
      <c r="D8" s="10"/>
      <c r="E8" s="12">
        <v>40</v>
      </c>
    </row>
    <row r="9" spans="1:5" ht="60">
      <c r="A9" s="6">
        <v>6</v>
      </c>
      <c r="B9" s="15" t="s">
        <v>15</v>
      </c>
      <c r="C9" s="15" t="s">
        <v>16</v>
      </c>
      <c r="D9" s="12">
        <v>32</v>
      </c>
      <c r="E9" s="10"/>
    </row>
    <row r="12" ht="15" thickBot="1"/>
    <row r="13" spans="2:3" ht="30.75" thickBot="1">
      <c r="B13" s="7" t="s">
        <v>25</v>
      </c>
      <c r="C13" s="8"/>
    </row>
    <row r="14" spans="1:6" ht="45">
      <c r="A14" s="23" t="s">
        <v>0</v>
      </c>
      <c r="B14" s="5" t="s">
        <v>26</v>
      </c>
      <c r="C14" s="4" t="s">
        <v>27</v>
      </c>
      <c r="D14" s="4" t="s">
        <v>28</v>
      </c>
      <c r="E14" s="4" t="s">
        <v>29</v>
      </c>
      <c r="F14" s="4" t="s">
        <v>30</v>
      </c>
    </row>
    <row r="15" spans="1:6" ht="14.25">
      <c r="A15" s="6">
        <v>1</v>
      </c>
      <c r="B15" s="44" t="s">
        <v>31</v>
      </c>
      <c r="C15" s="25" t="s">
        <v>32</v>
      </c>
      <c r="D15" s="26">
        <f>SUM(E15:F15)</f>
        <v>13</v>
      </c>
      <c r="E15" s="26">
        <v>5</v>
      </c>
      <c r="F15" s="26">
        <v>8</v>
      </c>
    </row>
    <row r="16" spans="1:6" ht="14.25">
      <c r="A16" s="37">
        <v>2</v>
      </c>
      <c r="B16" s="45" t="s">
        <v>33</v>
      </c>
      <c r="C16" s="27" t="s">
        <v>34</v>
      </c>
      <c r="D16" s="26">
        <f aca="true" t="shared" si="0" ref="D16:D24">SUM(E16:F16)</f>
        <v>4</v>
      </c>
      <c r="E16" s="28">
        <v>2</v>
      </c>
      <c r="F16" s="28">
        <v>2</v>
      </c>
    </row>
    <row r="17" spans="1:6" ht="14.25">
      <c r="A17" s="38">
        <v>3</v>
      </c>
      <c r="B17" s="45" t="s">
        <v>35</v>
      </c>
      <c r="C17" s="27" t="s">
        <v>36</v>
      </c>
      <c r="D17" s="26">
        <f t="shared" si="0"/>
        <v>5</v>
      </c>
      <c r="E17" s="28">
        <v>2</v>
      </c>
      <c r="F17" s="28">
        <v>3</v>
      </c>
    </row>
    <row r="18" spans="1:6" ht="28.5">
      <c r="A18" s="39"/>
      <c r="B18" s="46" t="s">
        <v>37</v>
      </c>
      <c r="C18" s="27" t="s">
        <v>38</v>
      </c>
      <c r="D18" s="26">
        <f t="shared" si="0"/>
        <v>1</v>
      </c>
      <c r="E18" s="28">
        <v>1</v>
      </c>
      <c r="F18" s="28">
        <v>0</v>
      </c>
    </row>
    <row r="19" spans="1:6" ht="14.25">
      <c r="A19" s="37">
        <v>4</v>
      </c>
      <c r="B19" s="45" t="s">
        <v>39</v>
      </c>
      <c r="C19" s="27" t="s">
        <v>40</v>
      </c>
      <c r="D19" s="26">
        <f t="shared" si="0"/>
        <v>0</v>
      </c>
      <c r="E19" s="28">
        <v>0</v>
      </c>
      <c r="F19" s="28">
        <v>0</v>
      </c>
    </row>
    <row r="20" spans="1:6" ht="28.5">
      <c r="A20" s="37">
        <v>5</v>
      </c>
      <c r="B20" s="45" t="s">
        <v>41</v>
      </c>
      <c r="C20" s="27" t="s">
        <v>42</v>
      </c>
      <c r="D20" s="26">
        <f t="shared" si="0"/>
        <v>2</v>
      </c>
      <c r="E20" s="28">
        <v>1</v>
      </c>
      <c r="F20" s="28">
        <v>1</v>
      </c>
    </row>
    <row r="21" spans="1:6" ht="14.25">
      <c r="A21" s="37">
        <v>6</v>
      </c>
      <c r="B21" s="45" t="s">
        <v>43</v>
      </c>
      <c r="C21" s="27" t="s">
        <v>42</v>
      </c>
      <c r="D21" s="26">
        <f t="shared" si="0"/>
        <v>2</v>
      </c>
      <c r="E21" s="28">
        <v>1</v>
      </c>
      <c r="F21" s="28">
        <v>1</v>
      </c>
    </row>
    <row r="22" spans="1:6" ht="14.25">
      <c r="A22" s="37">
        <v>7</v>
      </c>
      <c r="B22" s="47" t="s">
        <v>44</v>
      </c>
      <c r="C22" s="27" t="s">
        <v>45</v>
      </c>
      <c r="D22" s="26">
        <f t="shared" si="0"/>
        <v>5</v>
      </c>
      <c r="E22" s="28">
        <v>2</v>
      </c>
      <c r="F22" s="28">
        <v>3</v>
      </c>
    </row>
    <row r="23" spans="1:6" ht="14.25">
      <c r="A23" s="37">
        <v>8</v>
      </c>
      <c r="B23" s="48" t="s">
        <v>46</v>
      </c>
      <c r="C23" s="30" t="s">
        <v>47</v>
      </c>
      <c r="D23" s="26">
        <f t="shared" si="0"/>
        <v>1</v>
      </c>
      <c r="E23" s="28">
        <v>1</v>
      </c>
      <c r="F23" s="28">
        <v>0</v>
      </c>
    </row>
    <row r="24" spans="1:6" ht="14.25">
      <c r="A24" s="37">
        <v>9</v>
      </c>
      <c r="B24" s="49" t="s">
        <v>48</v>
      </c>
      <c r="C24" s="32" t="s">
        <v>49</v>
      </c>
      <c r="D24" s="26">
        <f t="shared" si="0"/>
        <v>1</v>
      </c>
      <c r="E24" s="28">
        <v>0</v>
      </c>
      <c r="F24" s="28">
        <v>1</v>
      </c>
    </row>
    <row r="25" spans="1:6" ht="15">
      <c r="A25" s="6"/>
      <c r="B25" s="33"/>
      <c r="C25" s="34" t="s">
        <v>50</v>
      </c>
      <c r="D25" s="35">
        <f>SUM(D15:D24)</f>
        <v>34</v>
      </c>
      <c r="E25" s="35">
        <f>SUM(E15:E24)</f>
        <v>15</v>
      </c>
      <c r="F25" s="35">
        <f>SUM(F15:F24)</f>
        <v>19</v>
      </c>
    </row>
    <row r="30" ht="15" thickBot="1"/>
    <row r="31" spans="2:3" ht="30.75" thickBot="1">
      <c r="B31" s="7" t="s">
        <v>51</v>
      </c>
      <c r="C31" s="8"/>
    </row>
    <row r="32" spans="1:6" ht="105">
      <c r="A32" s="23" t="s">
        <v>0</v>
      </c>
      <c r="B32" s="5" t="s">
        <v>26</v>
      </c>
      <c r="C32" s="4" t="s">
        <v>27</v>
      </c>
      <c r="D32" s="4" t="s">
        <v>52</v>
      </c>
      <c r="E32" s="41" t="s">
        <v>53</v>
      </c>
      <c r="F32" s="4" t="s">
        <v>54</v>
      </c>
    </row>
    <row r="33" spans="1:6" ht="14.25">
      <c r="A33" s="37">
        <v>1</v>
      </c>
      <c r="B33" s="44" t="s">
        <v>31</v>
      </c>
      <c r="C33" s="25" t="s">
        <v>32</v>
      </c>
      <c r="D33" s="26">
        <v>50</v>
      </c>
      <c r="E33" s="42"/>
      <c r="F33" s="26">
        <f>SUM(D33*157)</f>
        <v>7850</v>
      </c>
    </row>
    <row r="34" spans="1:6" ht="14.25">
      <c r="A34" s="37">
        <v>2</v>
      </c>
      <c r="B34" s="45" t="s">
        <v>33</v>
      </c>
      <c r="C34" s="27" t="s">
        <v>34</v>
      </c>
      <c r="D34" s="26">
        <v>5</v>
      </c>
      <c r="E34" s="42"/>
      <c r="F34" s="26">
        <f aca="true" t="shared" si="1" ref="F34:F42">SUM(D34*157)</f>
        <v>785</v>
      </c>
    </row>
    <row r="35" spans="1:6" ht="14.25">
      <c r="A35" s="38">
        <v>3</v>
      </c>
      <c r="B35" s="45" t="s">
        <v>35</v>
      </c>
      <c r="C35" s="27" t="s">
        <v>36</v>
      </c>
      <c r="D35" s="26">
        <v>20</v>
      </c>
      <c r="E35" s="42"/>
      <c r="F35" s="26">
        <f t="shared" si="1"/>
        <v>3140</v>
      </c>
    </row>
    <row r="36" spans="1:6" ht="28.5">
      <c r="A36" s="39"/>
      <c r="B36" s="46" t="s">
        <v>37</v>
      </c>
      <c r="C36" s="27" t="s">
        <v>38</v>
      </c>
      <c r="D36" s="26">
        <v>4</v>
      </c>
      <c r="E36" s="42"/>
      <c r="F36" s="26">
        <f t="shared" si="1"/>
        <v>628</v>
      </c>
    </row>
    <row r="37" spans="1:6" ht="14.25">
      <c r="A37" s="37">
        <v>4</v>
      </c>
      <c r="B37" s="45" t="s">
        <v>39</v>
      </c>
      <c r="C37" s="27" t="s">
        <v>40</v>
      </c>
      <c r="D37" s="26">
        <v>6</v>
      </c>
      <c r="E37" s="42"/>
      <c r="F37" s="26">
        <f t="shared" si="1"/>
        <v>942</v>
      </c>
    </row>
    <row r="38" spans="1:6" ht="28.5">
      <c r="A38" s="37">
        <v>5</v>
      </c>
      <c r="B38" s="45" t="s">
        <v>41</v>
      </c>
      <c r="C38" s="27" t="s">
        <v>42</v>
      </c>
      <c r="D38" s="26">
        <v>16</v>
      </c>
      <c r="E38" s="42"/>
      <c r="F38" s="26">
        <f t="shared" si="1"/>
        <v>2512</v>
      </c>
    </row>
    <row r="39" spans="1:6" ht="14.25">
      <c r="A39" s="37">
        <v>6</v>
      </c>
      <c r="B39" s="45" t="s">
        <v>43</v>
      </c>
      <c r="C39" s="27" t="s">
        <v>42</v>
      </c>
      <c r="D39" s="26">
        <v>16</v>
      </c>
      <c r="E39" s="42"/>
      <c r="F39" s="26">
        <f t="shared" si="1"/>
        <v>2512</v>
      </c>
    </row>
    <row r="40" spans="1:6" ht="14.25">
      <c r="A40" s="37">
        <v>7</v>
      </c>
      <c r="B40" s="47" t="s">
        <v>44</v>
      </c>
      <c r="C40" s="27" t="s">
        <v>45</v>
      </c>
      <c r="D40" s="26">
        <v>27</v>
      </c>
      <c r="E40" s="42"/>
      <c r="F40" s="26">
        <f t="shared" si="1"/>
        <v>4239</v>
      </c>
    </row>
    <row r="41" spans="1:6" ht="14.25">
      <c r="A41" s="37">
        <v>8</v>
      </c>
      <c r="B41" s="48" t="s">
        <v>46</v>
      </c>
      <c r="C41" s="30" t="s">
        <v>47</v>
      </c>
      <c r="D41" s="26">
        <v>3</v>
      </c>
      <c r="E41" s="42"/>
      <c r="F41" s="26">
        <f t="shared" si="1"/>
        <v>471</v>
      </c>
    </row>
    <row r="42" spans="1:6" ht="14.25">
      <c r="A42" s="37">
        <v>9</v>
      </c>
      <c r="B42" s="49" t="s">
        <v>48</v>
      </c>
      <c r="C42" s="32" t="s">
        <v>49</v>
      </c>
      <c r="D42" s="26">
        <v>4</v>
      </c>
      <c r="E42" s="42"/>
      <c r="F42" s="26">
        <f t="shared" si="1"/>
        <v>628</v>
      </c>
    </row>
    <row r="43" spans="1:6" ht="15">
      <c r="A43" s="6"/>
      <c r="B43" s="33"/>
      <c r="C43" s="34" t="s">
        <v>50</v>
      </c>
      <c r="D43" s="35">
        <f>SUM(D33:D42)</f>
        <v>151</v>
      </c>
      <c r="E43" s="43"/>
      <c r="F43" s="35">
        <f>SUM(F33:F42)</f>
        <v>23707</v>
      </c>
    </row>
  </sheetData>
  <sheetProtection selectLockedCells="1" selectUnlockedCells="1"/>
  <mergeCells count="4">
    <mergeCell ref="A17:A18"/>
    <mergeCell ref="A35:A36"/>
    <mergeCell ref="D1:E1"/>
    <mergeCell ref="E32:E43"/>
  </mergeCells>
  <printOptions/>
  <pageMargins left="0.7874015748031497" right="0.7874015748031497" top="1.0236220472440944" bottom="1.0236220472440944" header="0.7874015748031497" footer="0.7874015748031497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0">
      <selection activeCell="D15" sqref="D15"/>
    </sheetView>
  </sheetViews>
  <sheetFormatPr defaultColWidth="10.50390625" defaultRowHeight="14.25"/>
  <cols>
    <col min="1" max="1" width="3.375" style="2" bestFit="1" customWidth="1"/>
    <col min="2" max="2" width="44.875" style="1" customWidth="1"/>
    <col min="3" max="3" width="68.875" style="3" customWidth="1"/>
    <col min="4" max="4" width="13.50390625" style="2" customWidth="1"/>
    <col min="5" max="5" width="20.375" style="2" customWidth="1"/>
    <col min="6" max="6" width="16.125" style="2" bestFit="1" customWidth="1"/>
    <col min="7" max="16384" width="10.50390625" style="2" customWidth="1"/>
  </cols>
  <sheetData>
    <row r="1" spans="2:3" ht="15.75" thickBot="1">
      <c r="B1" s="7" t="s">
        <v>1</v>
      </c>
      <c r="C1" s="8" t="s">
        <v>24</v>
      </c>
    </row>
    <row r="2" spans="1:6" s="1" customFormat="1" ht="15">
      <c r="A2" s="1" t="s">
        <v>0</v>
      </c>
      <c r="B2" s="5" t="s">
        <v>2</v>
      </c>
      <c r="C2" s="4" t="s">
        <v>3</v>
      </c>
      <c r="D2" s="4" t="s">
        <v>20</v>
      </c>
      <c r="E2" s="4" t="s">
        <v>21</v>
      </c>
      <c r="F2" s="19" t="s">
        <v>22</v>
      </c>
    </row>
    <row r="3" spans="1:6" ht="42.75">
      <c r="A3" s="6">
        <v>1</v>
      </c>
      <c r="B3" s="11" t="s">
        <v>4</v>
      </c>
      <c r="C3" s="14" t="s">
        <v>10</v>
      </c>
      <c r="D3" s="16">
        <v>2400</v>
      </c>
      <c r="E3" s="17">
        <v>2.8</v>
      </c>
      <c r="F3" s="20">
        <f aca="true" t="shared" si="0" ref="F3:F8">(D3*E3)</f>
        <v>6720</v>
      </c>
    </row>
    <row r="4" spans="1:6" ht="60">
      <c r="A4" s="6">
        <v>2</v>
      </c>
      <c r="B4" s="15" t="s">
        <v>7</v>
      </c>
      <c r="C4" s="15" t="s">
        <v>8</v>
      </c>
      <c r="D4" s="12">
        <v>36</v>
      </c>
      <c r="E4" s="18">
        <v>100</v>
      </c>
      <c r="F4" s="20">
        <f t="shared" si="0"/>
        <v>3600</v>
      </c>
    </row>
    <row r="5" spans="1:6" ht="42.75">
      <c r="A5" s="6">
        <v>3</v>
      </c>
      <c r="B5" s="11" t="s">
        <v>9</v>
      </c>
      <c r="C5" s="11" t="s">
        <v>12</v>
      </c>
      <c r="D5" s="12">
        <v>1440</v>
      </c>
      <c r="E5" s="18">
        <v>30</v>
      </c>
      <c r="F5" s="20">
        <f t="shared" si="0"/>
        <v>43200</v>
      </c>
    </row>
    <row r="6" spans="1:6" ht="60">
      <c r="A6" s="6">
        <v>4</v>
      </c>
      <c r="B6" s="15" t="s">
        <v>11</v>
      </c>
      <c r="C6" s="15" t="s">
        <v>13</v>
      </c>
      <c r="D6" s="12">
        <v>32</v>
      </c>
      <c r="E6" s="18">
        <v>330</v>
      </c>
      <c r="F6" s="20">
        <f t="shared" si="0"/>
        <v>10560</v>
      </c>
    </row>
    <row r="7" spans="1:6" ht="57">
      <c r="A7" s="6">
        <v>5</v>
      </c>
      <c r="B7" s="11" t="s">
        <v>14</v>
      </c>
      <c r="C7" s="11" t="s">
        <v>17</v>
      </c>
      <c r="D7" s="12">
        <v>480</v>
      </c>
      <c r="E7" s="18">
        <v>25</v>
      </c>
      <c r="F7" s="20">
        <f t="shared" si="0"/>
        <v>12000</v>
      </c>
    </row>
    <row r="8" spans="1:6" ht="60">
      <c r="A8" s="6">
        <v>6</v>
      </c>
      <c r="B8" s="15" t="s">
        <v>15</v>
      </c>
      <c r="C8" s="15" t="s">
        <v>16</v>
      </c>
      <c r="D8" s="12">
        <v>32</v>
      </c>
      <c r="E8" s="18">
        <v>100</v>
      </c>
      <c r="F8" s="20">
        <f t="shared" si="0"/>
        <v>3200</v>
      </c>
    </row>
    <row r="9" spans="5:6" ht="18">
      <c r="E9" s="21" t="s">
        <v>23</v>
      </c>
      <c r="F9" s="22">
        <f>SUM(F3:F8)</f>
        <v>79280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C29" sqref="C29"/>
    </sheetView>
  </sheetViews>
  <sheetFormatPr defaultColWidth="10.50390625" defaultRowHeight="14.25"/>
  <cols>
    <col min="1" max="1" width="3.375" style="2" bestFit="1" customWidth="1"/>
    <col min="2" max="2" width="65.50390625" style="1" bestFit="1" customWidth="1"/>
    <col min="3" max="3" width="23.25390625" style="3" bestFit="1" customWidth="1"/>
    <col min="4" max="4" width="13.50390625" style="2" customWidth="1"/>
    <col min="5" max="5" width="14.375" style="2" customWidth="1"/>
    <col min="6" max="6" width="14.75390625" style="2" customWidth="1"/>
    <col min="7" max="16384" width="10.50390625" style="2" customWidth="1"/>
  </cols>
  <sheetData>
    <row r="1" spans="2:3" ht="30.75" thickBot="1">
      <c r="B1" s="7" t="s">
        <v>25</v>
      </c>
      <c r="C1" s="8"/>
    </row>
    <row r="2" spans="1:6" s="23" customFormat="1" ht="30">
      <c r="A2" s="23" t="s">
        <v>0</v>
      </c>
      <c r="B2" s="5" t="s">
        <v>26</v>
      </c>
      <c r="C2" s="4" t="s">
        <v>27</v>
      </c>
      <c r="D2" s="4" t="s">
        <v>28</v>
      </c>
      <c r="E2" s="4" t="s">
        <v>29</v>
      </c>
      <c r="F2" s="4" t="s">
        <v>30</v>
      </c>
    </row>
    <row r="3" spans="1:6" ht="14.25">
      <c r="A3" s="6">
        <v>1</v>
      </c>
      <c r="B3" s="24" t="s">
        <v>31</v>
      </c>
      <c r="C3" s="25" t="s">
        <v>32</v>
      </c>
      <c r="D3" s="26">
        <f>SUM(E3:F3)</f>
        <v>13</v>
      </c>
      <c r="E3" s="26">
        <v>5</v>
      </c>
      <c r="F3" s="26">
        <v>8</v>
      </c>
    </row>
    <row r="4" spans="1:6" ht="14.25">
      <c r="A4" s="6">
        <v>2</v>
      </c>
      <c r="B4" s="24" t="s">
        <v>33</v>
      </c>
      <c r="C4" s="27" t="s">
        <v>34</v>
      </c>
      <c r="D4" s="26">
        <f aca="true" t="shared" si="0" ref="D4:D12">SUM(E4:F4)</f>
        <v>4</v>
      </c>
      <c r="E4" s="28">
        <v>2</v>
      </c>
      <c r="F4" s="28">
        <v>2</v>
      </c>
    </row>
    <row r="5" spans="1:6" ht="14.25">
      <c r="A5" s="6">
        <v>3</v>
      </c>
      <c r="B5" s="24" t="s">
        <v>35</v>
      </c>
      <c r="C5" s="27" t="s">
        <v>36</v>
      </c>
      <c r="D5" s="26">
        <f t="shared" si="0"/>
        <v>5</v>
      </c>
      <c r="E5" s="28">
        <v>2</v>
      </c>
      <c r="F5" s="28">
        <v>3</v>
      </c>
    </row>
    <row r="6" spans="1:6" ht="28.5">
      <c r="A6" s="6">
        <v>4</v>
      </c>
      <c r="B6" s="29" t="s">
        <v>37</v>
      </c>
      <c r="C6" s="27" t="s">
        <v>38</v>
      </c>
      <c r="D6" s="26">
        <f t="shared" si="0"/>
        <v>1</v>
      </c>
      <c r="E6" s="28">
        <v>1</v>
      </c>
      <c r="F6" s="28">
        <v>0</v>
      </c>
    </row>
    <row r="7" spans="1:6" ht="14.25">
      <c r="A7" s="6">
        <v>5</v>
      </c>
      <c r="B7" s="24" t="s">
        <v>39</v>
      </c>
      <c r="C7" s="27" t="s">
        <v>40</v>
      </c>
      <c r="D7" s="26">
        <f t="shared" si="0"/>
        <v>0</v>
      </c>
      <c r="E7" s="28">
        <v>0</v>
      </c>
      <c r="F7" s="28">
        <v>0</v>
      </c>
    </row>
    <row r="8" spans="1:6" ht="14.25">
      <c r="A8" s="6">
        <v>6</v>
      </c>
      <c r="B8" s="24" t="s">
        <v>41</v>
      </c>
      <c r="C8" s="27" t="s">
        <v>42</v>
      </c>
      <c r="D8" s="26">
        <f t="shared" si="0"/>
        <v>2</v>
      </c>
      <c r="E8" s="28">
        <v>1</v>
      </c>
      <c r="F8" s="28">
        <v>1</v>
      </c>
    </row>
    <row r="9" spans="1:6" ht="14.25">
      <c r="A9" s="6">
        <v>7</v>
      </c>
      <c r="B9" s="24" t="s">
        <v>43</v>
      </c>
      <c r="C9" s="27" t="s">
        <v>42</v>
      </c>
      <c r="D9" s="26">
        <f t="shared" si="0"/>
        <v>2</v>
      </c>
      <c r="E9" s="28">
        <v>1</v>
      </c>
      <c r="F9" s="28">
        <v>1</v>
      </c>
    </row>
    <row r="10" spans="1:6" ht="14.25">
      <c r="A10" s="6">
        <v>8</v>
      </c>
      <c r="B10" s="24" t="s">
        <v>44</v>
      </c>
      <c r="C10" s="27" t="s">
        <v>45</v>
      </c>
      <c r="D10" s="26">
        <f t="shared" si="0"/>
        <v>5</v>
      </c>
      <c r="E10" s="28">
        <v>2</v>
      </c>
      <c r="F10" s="28">
        <v>3</v>
      </c>
    </row>
    <row r="11" spans="1:6" ht="14.25">
      <c r="A11" s="6">
        <v>9</v>
      </c>
      <c r="B11" s="29" t="s">
        <v>46</v>
      </c>
      <c r="C11" s="30" t="s">
        <v>47</v>
      </c>
      <c r="D11" s="26">
        <f t="shared" si="0"/>
        <v>1</v>
      </c>
      <c r="E11" s="28">
        <v>1</v>
      </c>
      <c r="F11" s="28">
        <v>0</v>
      </c>
    </row>
    <row r="12" spans="1:6" ht="14.25">
      <c r="A12" s="6">
        <v>10</v>
      </c>
      <c r="B12" s="31" t="s">
        <v>48</v>
      </c>
      <c r="C12" s="32" t="s">
        <v>49</v>
      </c>
      <c r="D12" s="26">
        <f t="shared" si="0"/>
        <v>1</v>
      </c>
      <c r="E12" s="28">
        <v>0</v>
      </c>
      <c r="F12" s="28">
        <v>1</v>
      </c>
    </row>
    <row r="13" spans="1:6" ht="15">
      <c r="A13" s="6"/>
      <c r="B13" s="33"/>
      <c r="C13" s="34" t="s">
        <v>50</v>
      </c>
      <c r="D13" s="35">
        <f>SUM(D3:D12)</f>
        <v>34</v>
      </c>
      <c r="E13" s="35">
        <f>SUM(E3:E12)</f>
        <v>15</v>
      </c>
      <c r="F13" s="35">
        <f>SUM(F3:F12)</f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G17" sqref="G17"/>
    </sheetView>
  </sheetViews>
  <sheetFormatPr defaultColWidth="10.50390625" defaultRowHeight="14.25"/>
  <cols>
    <col min="1" max="1" width="3.375" style="2" bestFit="1" customWidth="1"/>
    <col min="2" max="2" width="65.50390625" style="1" bestFit="1" customWidth="1"/>
    <col min="3" max="3" width="23.25390625" style="3" bestFit="1" customWidth="1"/>
    <col min="4" max="4" width="13.50390625" style="2" customWidth="1"/>
    <col min="5" max="5" width="14.375" style="2" customWidth="1"/>
    <col min="6" max="6" width="21.00390625" style="2" customWidth="1"/>
    <col min="7" max="7" width="15.50390625" style="2" customWidth="1"/>
    <col min="8" max="16384" width="10.50390625" style="2" customWidth="1"/>
  </cols>
  <sheetData>
    <row r="1" spans="2:3" ht="36.75" thickBot="1">
      <c r="B1" s="36" t="s">
        <v>51</v>
      </c>
      <c r="C1" s="8"/>
    </row>
    <row r="2" spans="1:7" s="23" customFormat="1" ht="60">
      <c r="A2" s="23" t="s">
        <v>0</v>
      </c>
      <c r="B2" s="5" t="s">
        <v>26</v>
      </c>
      <c r="C2" s="4" t="s">
        <v>27</v>
      </c>
      <c r="D2" s="4" t="s">
        <v>52</v>
      </c>
      <c r="E2" s="4" t="s">
        <v>53</v>
      </c>
      <c r="F2" s="4" t="s">
        <v>54</v>
      </c>
      <c r="G2" s="4" t="s">
        <v>55</v>
      </c>
    </row>
    <row r="3" spans="1:6" ht="14.25">
      <c r="A3" s="6">
        <v>1</v>
      </c>
      <c r="B3" s="24" t="s">
        <v>31</v>
      </c>
      <c r="C3" s="25" t="s">
        <v>32</v>
      </c>
      <c r="D3" s="26">
        <v>50</v>
      </c>
      <c r="E3" s="26">
        <v>1</v>
      </c>
      <c r="F3" s="26">
        <f>SUM(D3*157)</f>
        <v>7850</v>
      </c>
    </row>
    <row r="4" spans="1:6" ht="14.25">
      <c r="A4" s="6">
        <v>2</v>
      </c>
      <c r="B4" s="24" t="s">
        <v>33</v>
      </c>
      <c r="C4" s="27" t="s">
        <v>34</v>
      </c>
      <c r="D4" s="26">
        <v>5</v>
      </c>
      <c r="E4" s="28">
        <v>1</v>
      </c>
      <c r="F4" s="26">
        <f aca="true" t="shared" si="0" ref="F4:F12">SUM(D4*157)</f>
        <v>785</v>
      </c>
    </row>
    <row r="5" spans="1:6" ht="14.25">
      <c r="A5" s="6">
        <v>3</v>
      </c>
      <c r="B5" s="24" t="s">
        <v>35</v>
      </c>
      <c r="C5" s="27" t="s">
        <v>36</v>
      </c>
      <c r="D5" s="26">
        <v>20</v>
      </c>
      <c r="E5" s="28">
        <v>1</v>
      </c>
      <c r="F5" s="26">
        <f t="shared" si="0"/>
        <v>3140</v>
      </c>
    </row>
    <row r="6" spans="1:6" ht="28.5">
      <c r="A6" s="6">
        <v>4</v>
      </c>
      <c r="B6" s="29" t="s">
        <v>37</v>
      </c>
      <c r="C6" s="27" t="s">
        <v>38</v>
      </c>
      <c r="D6" s="26">
        <v>4</v>
      </c>
      <c r="E6" s="28">
        <v>1</v>
      </c>
      <c r="F6" s="26">
        <f t="shared" si="0"/>
        <v>628</v>
      </c>
    </row>
    <row r="7" spans="1:6" ht="14.25">
      <c r="A7" s="6">
        <v>5</v>
      </c>
      <c r="B7" s="24" t="s">
        <v>39</v>
      </c>
      <c r="C7" s="27" t="s">
        <v>40</v>
      </c>
      <c r="D7" s="26">
        <v>6</v>
      </c>
      <c r="E7" s="28">
        <v>1</v>
      </c>
      <c r="F7" s="26">
        <f t="shared" si="0"/>
        <v>942</v>
      </c>
    </row>
    <row r="8" spans="1:6" ht="14.25">
      <c r="A8" s="6">
        <v>6</v>
      </c>
      <c r="B8" s="24" t="s">
        <v>41</v>
      </c>
      <c r="C8" s="27" t="s">
        <v>42</v>
      </c>
      <c r="D8" s="26">
        <v>16</v>
      </c>
      <c r="E8" s="28">
        <v>1</v>
      </c>
      <c r="F8" s="26">
        <f t="shared" si="0"/>
        <v>2512</v>
      </c>
    </row>
    <row r="9" spans="1:6" ht="14.25">
      <c r="A9" s="6">
        <v>7</v>
      </c>
      <c r="B9" s="24" t="s">
        <v>43</v>
      </c>
      <c r="C9" s="27" t="s">
        <v>42</v>
      </c>
      <c r="D9" s="26">
        <v>16</v>
      </c>
      <c r="E9" s="28">
        <v>1</v>
      </c>
      <c r="F9" s="26">
        <f t="shared" si="0"/>
        <v>2512</v>
      </c>
    </row>
    <row r="10" spans="1:6" ht="14.25">
      <c r="A10" s="6">
        <v>8</v>
      </c>
      <c r="B10" s="24" t="s">
        <v>44</v>
      </c>
      <c r="C10" s="27" t="s">
        <v>45</v>
      </c>
      <c r="D10" s="26">
        <v>27</v>
      </c>
      <c r="E10" s="28">
        <v>1</v>
      </c>
      <c r="F10" s="26">
        <f t="shared" si="0"/>
        <v>4239</v>
      </c>
    </row>
    <row r="11" spans="1:6" ht="14.25">
      <c r="A11" s="6">
        <v>9</v>
      </c>
      <c r="B11" s="29" t="s">
        <v>46</v>
      </c>
      <c r="C11" s="30" t="s">
        <v>47</v>
      </c>
      <c r="D11" s="26">
        <v>3</v>
      </c>
      <c r="E11" s="28">
        <v>1</v>
      </c>
      <c r="F11" s="26">
        <f t="shared" si="0"/>
        <v>471</v>
      </c>
    </row>
    <row r="12" spans="1:6" ht="14.25">
      <c r="A12" s="6">
        <v>10</v>
      </c>
      <c r="B12" s="31" t="s">
        <v>48</v>
      </c>
      <c r="C12" s="32" t="s">
        <v>49</v>
      </c>
      <c r="D12" s="26">
        <v>4</v>
      </c>
      <c r="E12" s="28">
        <v>1</v>
      </c>
      <c r="F12" s="26">
        <f t="shared" si="0"/>
        <v>628</v>
      </c>
    </row>
    <row r="13" spans="1:6" ht="15">
      <c r="A13" s="6"/>
      <c r="B13" s="33"/>
      <c r="C13" s="34" t="s">
        <v>50</v>
      </c>
      <c r="D13" s="35">
        <f>SUM(D3:D12)</f>
        <v>151</v>
      </c>
      <c r="E13" s="35">
        <f>SUM(E3:E12)</f>
        <v>10</v>
      </c>
      <c r="F13" s="35">
        <f>SUM(F3:F12)</f>
        <v>23707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20" sqref="D20"/>
    </sheetView>
  </sheetViews>
  <sheetFormatPr defaultColWidth="10.50390625" defaultRowHeight="14.25"/>
  <cols>
    <col min="1" max="1" width="3.375" style="2" bestFit="1" customWidth="1"/>
    <col min="2" max="2" width="65.50390625" style="1" bestFit="1" customWidth="1"/>
    <col min="3" max="3" width="23.25390625" style="3" bestFit="1" customWidth="1"/>
    <col min="4" max="4" width="13.50390625" style="2" customWidth="1"/>
    <col min="5" max="16384" width="10.50390625" style="2" customWidth="1"/>
  </cols>
  <sheetData>
    <row r="1" spans="2:3" ht="15">
      <c r="B1" s="4" t="s">
        <v>56</v>
      </c>
      <c r="C1" s="8"/>
    </row>
    <row r="2" spans="1:4" s="23" customFormat="1" ht="15">
      <c r="A2" s="23" t="s">
        <v>0</v>
      </c>
      <c r="B2" s="5" t="s">
        <v>26</v>
      </c>
      <c r="C2" s="4" t="s">
        <v>27</v>
      </c>
      <c r="D2" s="4" t="s">
        <v>56</v>
      </c>
    </row>
    <row r="3" spans="1:4" ht="14.25">
      <c r="A3" s="6">
        <v>1</v>
      </c>
      <c r="B3" s="24" t="s">
        <v>31</v>
      </c>
      <c r="C3" s="25" t="s">
        <v>32</v>
      </c>
      <c r="D3" s="26">
        <v>85</v>
      </c>
    </row>
    <row r="4" spans="1:4" ht="14.25">
      <c r="A4" s="6">
        <v>2</v>
      </c>
      <c r="B4" s="24" t="s">
        <v>33</v>
      </c>
      <c r="C4" s="27" t="s">
        <v>34</v>
      </c>
      <c r="D4" s="26">
        <v>7</v>
      </c>
    </row>
    <row r="5" spans="1:4" ht="14.25">
      <c r="A5" s="6">
        <v>3</v>
      </c>
      <c r="B5" s="24" t="s">
        <v>35</v>
      </c>
      <c r="C5" s="27" t="s">
        <v>36</v>
      </c>
      <c r="D5" s="26">
        <v>32</v>
      </c>
    </row>
    <row r="6" spans="1:4" ht="28.5">
      <c r="A6" s="6">
        <v>4</v>
      </c>
      <c r="B6" s="29" t="s">
        <v>37</v>
      </c>
      <c r="C6" s="27" t="s">
        <v>38</v>
      </c>
      <c r="D6" s="26">
        <v>5</v>
      </c>
    </row>
    <row r="7" spans="1:4" ht="14.25">
      <c r="A7" s="6">
        <v>5</v>
      </c>
      <c r="B7" s="24" t="s">
        <v>39</v>
      </c>
      <c r="C7" s="27" t="s">
        <v>40</v>
      </c>
      <c r="D7" s="26">
        <v>6</v>
      </c>
    </row>
    <row r="8" spans="1:4" ht="14.25">
      <c r="A8" s="6">
        <v>6</v>
      </c>
      <c r="B8" s="24" t="s">
        <v>41</v>
      </c>
      <c r="C8" s="27" t="s">
        <v>42</v>
      </c>
      <c r="D8" s="26">
        <v>26</v>
      </c>
    </row>
    <row r="9" spans="1:4" ht="14.25">
      <c r="A9" s="6">
        <v>7</v>
      </c>
      <c r="B9" s="24" t="s">
        <v>43</v>
      </c>
      <c r="C9" s="27" t="s">
        <v>42</v>
      </c>
      <c r="D9" s="26">
        <v>15</v>
      </c>
    </row>
    <row r="10" spans="1:4" ht="14.25">
      <c r="A10" s="6">
        <v>8</v>
      </c>
      <c r="B10" s="24" t="s">
        <v>44</v>
      </c>
      <c r="C10" s="27" t="s">
        <v>45</v>
      </c>
      <c r="D10" s="26">
        <v>38</v>
      </c>
    </row>
    <row r="11" spans="1:4" ht="14.25">
      <c r="A11" s="6">
        <v>9</v>
      </c>
      <c r="B11" s="29" t="s">
        <v>46</v>
      </c>
      <c r="C11" s="30" t="s">
        <v>47</v>
      </c>
      <c r="D11" s="26">
        <v>10</v>
      </c>
    </row>
    <row r="12" spans="1:4" ht="14.25">
      <c r="A12" s="6">
        <v>10</v>
      </c>
      <c r="B12" s="31" t="s">
        <v>48</v>
      </c>
      <c r="C12" s="32" t="s">
        <v>49</v>
      </c>
      <c r="D12" s="26">
        <v>3</v>
      </c>
    </row>
    <row r="13" spans="1:4" ht="15">
      <c r="A13" s="6"/>
      <c r="B13" s="33"/>
      <c r="C13" s="34" t="s">
        <v>50</v>
      </c>
      <c r="D13" s="35">
        <f>SUM(D3:D12)</f>
        <v>227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mmichalska</cp:lastModifiedBy>
  <cp:lastPrinted>2020-11-04T06:50:18Z</cp:lastPrinted>
  <dcterms:created xsi:type="dcterms:W3CDTF">2017-12-17T17:12:18Z</dcterms:created>
  <dcterms:modified xsi:type="dcterms:W3CDTF">2020-11-05T08:51:49Z</dcterms:modified>
  <cp:category/>
  <cp:version/>
  <cp:contentType/>
  <cp:contentStatus/>
</cp:coreProperties>
</file>